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\Desktop\web!!!!!\"/>
    </mc:Choice>
  </mc:AlternateContent>
  <xr:revisionPtr revIDLastSave="0" documentId="8_{4DADAB1E-2F98-4EE8-9CB9-D9FF53A24F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H58" i="1" l="1"/>
  <c r="H26" i="1"/>
  <c r="I58" i="1"/>
  <c r="G58" i="1"/>
  <c r="G26" i="1"/>
  <c r="I22" i="1"/>
  <c r="I26" i="1"/>
  <c r="H22" i="1"/>
  <c r="G22" i="1"/>
</calcChain>
</file>

<file path=xl/sharedStrings.xml><?xml version="1.0" encoding="utf-8"?>
<sst xmlns="http://schemas.openxmlformats.org/spreadsheetml/2006/main" count="50" uniqueCount="48">
  <si>
    <t>Název</t>
  </si>
  <si>
    <t>Odd.,§</t>
  </si>
  <si>
    <t>Položka</t>
  </si>
  <si>
    <t>NZ</t>
  </si>
  <si>
    <t>Rozpočet 2020</t>
  </si>
  <si>
    <t>PŘÍJMY:</t>
  </si>
  <si>
    <t>Příspěvky od obcí</t>
  </si>
  <si>
    <t>Úroky z účtu</t>
  </si>
  <si>
    <t>PŘÍJMY  celkem:</t>
  </si>
  <si>
    <t>Zapojení vlastních zdrojů</t>
  </si>
  <si>
    <t>Financování</t>
  </si>
  <si>
    <t>VÝDAJE:</t>
  </si>
  <si>
    <t>Poplatky za program</t>
  </si>
  <si>
    <t>Poplatky za vedení účtu</t>
  </si>
  <si>
    <t>Mzda manažera</t>
  </si>
  <si>
    <t>Sociální pojištění</t>
  </si>
  <si>
    <t>Zdravotní pojištění</t>
  </si>
  <si>
    <t>Materiál</t>
  </si>
  <si>
    <t>Ostatní služby</t>
  </si>
  <si>
    <t>Telefony</t>
  </si>
  <si>
    <t>Finanční dary - celkem</t>
  </si>
  <si>
    <t>z toho - Mikroregionem na kolech</t>
  </si>
  <si>
    <t xml:space="preserve">           - Po stopách švédských vojsk</t>
  </si>
  <si>
    <t xml:space="preserve">           - Josefovské setkání</t>
  </si>
  <si>
    <r>
      <t xml:space="preserve">          </t>
    </r>
    <r>
      <rPr>
        <sz val="8"/>
        <color theme="1"/>
        <rFont val="Arial"/>
        <family val="2"/>
        <charset val="238"/>
      </rPr>
      <t xml:space="preserve"> - Den Mikroregionu</t>
    </r>
  </si>
  <si>
    <t>Cestovné</t>
  </si>
  <si>
    <t>Občerstvení</t>
  </si>
  <si>
    <t>Rezerva</t>
  </si>
  <si>
    <t>Srovnání návrhu rozpočtu na rok 2021 s rozpočtem na rok 2020</t>
  </si>
  <si>
    <t>Svazku obcí Mikroregionu Mohelnicko</t>
  </si>
  <si>
    <t>Upravený 2020</t>
  </si>
  <si>
    <t>Rozpočet 2021</t>
  </si>
  <si>
    <t>Půjčka MAS</t>
  </si>
  <si>
    <t>Ostatní neinvestiční přijaté transfery</t>
  </si>
  <si>
    <t>Neinvestiční přijaté transfery od krajů</t>
  </si>
  <si>
    <t>Prjekt CSS</t>
  </si>
  <si>
    <t>Převod pokladna</t>
  </si>
  <si>
    <t>Projekt Edukol</t>
  </si>
  <si>
    <t>Strategické dokumenty</t>
  </si>
  <si>
    <t>Projekt "Ochutnej Moravu na kole"</t>
  </si>
  <si>
    <t>VÝDAJE celkem:</t>
  </si>
  <si>
    <t>Ostatní osobní výdaje</t>
  </si>
  <si>
    <t>Převody pokladně</t>
  </si>
  <si>
    <t>Zákonné pojištění</t>
  </si>
  <si>
    <t>Projekt "Přívětivé úřady"</t>
  </si>
  <si>
    <t>Dotace MMR</t>
  </si>
  <si>
    <t>Edukol - podpora zaměstnanosti</t>
  </si>
  <si>
    <t>Projekt 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</si>
</sst>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6" fillId="3" borderId="1" xfId="0" applyFont="1" applyFill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3" fillId="4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/>
    <xf numFmtId="3" fontId="6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0" fontId="6" fillId="0" borderId="0" xfId="0" applyFont="1" applyBorder="1"/>
    <xf numFmtId="0" fontId="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0</xdr:rowOff>
    </xdr:from>
    <xdr:to>
      <xdr:col>8</xdr:col>
      <xdr:colOff>548640</xdr:colOff>
      <xdr:row>5</xdr:row>
      <xdr:rowOff>137160</xdr:rowOff>
    </xdr:to>
    <xdr:pic>
      <xdr:nvPicPr>
        <xdr:cNvPr id="2" name="Obrázek 1" descr="Mohelnicko - mikroregion rgb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0"/>
          <a:ext cx="528828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workbookViewId="0">
      <selection activeCell="L48" sqref="L48"/>
    </sheetView>
  </sheetViews>
  <sheetFormatPr defaultRowHeight="15" x14ac:dyDescent="0.25"/>
  <cols>
    <col min="7" max="7" width="9.140625" bestFit="1" customWidth="1"/>
  </cols>
  <sheetData>
    <row r="1" spans="1:9" s="1" customFormat="1" x14ac:dyDescent="0.25"/>
    <row r="2" spans="1:9" s="1" customFormat="1" x14ac:dyDescent="0.25"/>
    <row r="3" spans="1:9" s="1" customFormat="1" x14ac:dyDescent="0.25"/>
    <row r="4" spans="1:9" s="1" customFormat="1" x14ac:dyDescent="0.25"/>
    <row r="5" spans="1:9" s="1" customFormat="1" ht="18.600000000000001" customHeight="1" x14ac:dyDescent="0.25">
      <c r="D5"/>
    </row>
    <row r="7" spans="1:9" s="1" customFormat="1" x14ac:dyDescent="0.25"/>
    <row r="8" spans="1:9" s="1" customFormat="1" ht="15.75" x14ac:dyDescent="0.25">
      <c r="A8" s="31" t="s">
        <v>28</v>
      </c>
      <c r="B8" s="31"/>
      <c r="C8" s="31"/>
      <c r="D8" s="31"/>
      <c r="E8" s="31"/>
      <c r="F8" s="31"/>
      <c r="G8" s="31"/>
      <c r="H8" s="31"/>
      <c r="I8" s="31"/>
    </row>
    <row r="9" spans="1:9" s="1" customFormat="1" ht="15.75" x14ac:dyDescent="0.25">
      <c r="A9" s="31" t="s">
        <v>29</v>
      </c>
      <c r="B9" s="31"/>
      <c r="C9" s="31"/>
      <c r="D9" s="31"/>
      <c r="E9" s="31"/>
      <c r="F9" s="31"/>
      <c r="G9" s="31"/>
      <c r="H9" s="31"/>
      <c r="I9" s="31"/>
    </row>
    <row r="11" spans="1:9" ht="24.75" x14ac:dyDescent="0.25">
      <c r="A11" s="10" t="s">
        <v>0</v>
      </c>
      <c r="B11" s="11" t="s">
        <v>0</v>
      </c>
      <c r="C11" s="10" t="s">
        <v>1</v>
      </c>
      <c r="D11" s="10" t="s">
        <v>2</v>
      </c>
      <c r="E11" s="10"/>
      <c r="F11" s="10" t="s">
        <v>3</v>
      </c>
      <c r="G11" s="12" t="s">
        <v>4</v>
      </c>
      <c r="H11" s="12" t="s">
        <v>30</v>
      </c>
      <c r="I11" s="24" t="s">
        <v>31</v>
      </c>
    </row>
    <row r="12" spans="1:9" x14ac:dyDescent="0.25">
      <c r="A12" s="6" t="s">
        <v>5</v>
      </c>
      <c r="B12" s="7"/>
      <c r="C12" s="7"/>
      <c r="D12" s="7"/>
      <c r="E12" s="7"/>
      <c r="F12" s="7"/>
      <c r="G12" s="7"/>
      <c r="H12" s="7"/>
      <c r="I12" s="7"/>
    </row>
    <row r="13" spans="1:9" s="1" customFormat="1" x14ac:dyDescent="0.25">
      <c r="A13" s="14" t="s">
        <v>32</v>
      </c>
      <c r="B13" s="7"/>
      <c r="C13" s="7"/>
      <c r="D13" s="14">
        <v>2420</v>
      </c>
      <c r="E13" s="7"/>
      <c r="F13" s="7"/>
      <c r="G13" s="7"/>
      <c r="H13" s="15">
        <v>450000</v>
      </c>
      <c r="I13" s="7"/>
    </row>
    <row r="14" spans="1:9" s="1" customFormat="1" x14ac:dyDescent="0.25">
      <c r="A14" s="14" t="s">
        <v>33</v>
      </c>
      <c r="B14" s="7"/>
      <c r="C14" s="7"/>
      <c r="D14" s="14">
        <v>4116</v>
      </c>
      <c r="E14" s="7"/>
      <c r="F14" s="7"/>
      <c r="G14" s="7"/>
      <c r="H14" s="15">
        <v>1010000</v>
      </c>
      <c r="I14" s="16">
        <v>200000</v>
      </c>
    </row>
    <row r="15" spans="1:9" x14ac:dyDescent="0.25">
      <c r="A15" s="14" t="s">
        <v>6</v>
      </c>
      <c r="B15" s="14"/>
      <c r="C15" s="14"/>
      <c r="D15" s="14">
        <v>4121</v>
      </c>
      <c r="E15" s="14"/>
      <c r="F15" s="14"/>
      <c r="G15" s="15">
        <v>1455000</v>
      </c>
      <c r="H15" s="15">
        <v>1480000</v>
      </c>
      <c r="I15" s="16">
        <v>1095000</v>
      </c>
    </row>
    <row r="16" spans="1:9" s="1" customFormat="1" x14ac:dyDescent="0.25">
      <c r="A16" s="14" t="s">
        <v>34</v>
      </c>
      <c r="B16" s="14"/>
      <c r="C16" s="14"/>
      <c r="D16" s="14">
        <v>4122</v>
      </c>
      <c r="E16" s="14"/>
      <c r="F16" s="14"/>
      <c r="G16" s="15"/>
      <c r="H16" s="15">
        <v>40000</v>
      </c>
      <c r="I16" s="16"/>
    </row>
    <row r="17" spans="1:9" s="1" customFormat="1" x14ac:dyDescent="0.25">
      <c r="A17" s="14" t="s">
        <v>35</v>
      </c>
      <c r="B17" s="14"/>
      <c r="C17" s="14">
        <v>3900</v>
      </c>
      <c r="D17" s="14">
        <v>2324</v>
      </c>
      <c r="E17" s="14"/>
      <c r="F17" s="14"/>
      <c r="G17" s="15"/>
      <c r="H17" s="15">
        <v>350000</v>
      </c>
      <c r="I17" s="16">
        <v>43200</v>
      </c>
    </row>
    <row r="18" spans="1:9" x14ac:dyDescent="0.25">
      <c r="A18" s="14" t="s">
        <v>7</v>
      </c>
      <c r="B18" s="14"/>
      <c r="C18" s="14">
        <v>6310</v>
      </c>
      <c r="D18" s="14">
        <v>2141</v>
      </c>
      <c r="E18" s="14"/>
      <c r="F18" s="14"/>
      <c r="G18" s="15">
        <v>500</v>
      </c>
      <c r="H18" s="15">
        <v>1000</v>
      </c>
      <c r="I18" s="16">
        <v>1000</v>
      </c>
    </row>
    <row r="19" spans="1:9" x14ac:dyDescent="0.25">
      <c r="A19" s="14" t="s">
        <v>36</v>
      </c>
      <c r="B19" s="14"/>
      <c r="C19" s="14">
        <v>6330</v>
      </c>
      <c r="D19" s="14">
        <v>4134</v>
      </c>
      <c r="E19" s="14"/>
      <c r="F19" s="14"/>
      <c r="G19" s="15"/>
      <c r="H19" s="15">
        <v>4000</v>
      </c>
      <c r="I19" s="16">
        <v>4000</v>
      </c>
    </row>
    <row r="20" spans="1:9" x14ac:dyDescent="0.25">
      <c r="A20" s="14" t="s">
        <v>37</v>
      </c>
      <c r="B20" s="14"/>
      <c r="C20" s="14">
        <v>6409</v>
      </c>
      <c r="D20" s="14">
        <v>2324</v>
      </c>
      <c r="E20" s="14"/>
      <c r="F20" s="14"/>
      <c r="G20" s="15"/>
      <c r="H20" s="15">
        <v>422100</v>
      </c>
      <c r="I20" s="16">
        <v>562800</v>
      </c>
    </row>
    <row r="21" spans="1:9" x14ac:dyDescent="0.25">
      <c r="A21" s="14"/>
      <c r="B21" s="14"/>
      <c r="C21" s="14"/>
      <c r="D21" s="14"/>
      <c r="E21" s="14"/>
      <c r="F21" s="14"/>
      <c r="G21" s="15"/>
      <c r="H21" s="15"/>
      <c r="I21" s="16"/>
    </row>
    <row r="22" spans="1:9" x14ac:dyDescent="0.25">
      <c r="A22" s="17" t="s">
        <v>8</v>
      </c>
      <c r="B22" s="17"/>
      <c r="C22" s="17"/>
      <c r="D22" s="17"/>
      <c r="E22" s="17"/>
      <c r="F22" s="17"/>
      <c r="G22" s="25">
        <f>SUM(G12:G21)</f>
        <v>1455500</v>
      </c>
      <c r="H22" s="25">
        <f>SUM(H12:H21)</f>
        <v>3757100</v>
      </c>
      <c r="I22" s="26">
        <f>SUM(I12:I21)</f>
        <v>1906000</v>
      </c>
    </row>
    <row r="23" spans="1:9" x14ac:dyDescent="0.25">
      <c r="A23" s="18"/>
      <c r="B23" s="18"/>
      <c r="C23" s="18"/>
      <c r="D23" s="18"/>
      <c r="E23" s="18"/>
      <c r="F23" s="18"/>
      <c r="G23" s="19"/>
      <c r="H23" s="19"/>
      <c r="I23" s="20"/>
    </row>
    <row r="24" spans="1:9" x14ac:dyDescent="0.25">
      <c r="A24" s="21" t="s">
        <v>9</v>
      </c>
      <c r="B24" s="18"/>
      <c r="C24" s="18"/>
      <c r="D24" s="18">
        <v>8115</v>
      </c>
      <c r="E24" s="18"/>
      <c r="F24" s="18"/>
      <c r="G24" s="19">
        <v>1190000</v>
      </c>
      <c r="H24" s="19">
        <v>1190000</v>
      </c>
      <c r="I24" s="20">
        <v>1700000</v>
      </c>
    </row>
    <row r="25" spans="1:9" x14ac:dyDescent="0.25">
      <c r="A25" s="21"/>
      <c r="B25" s="18"/>
      <c r="C25" s="18"/>
      <c r="D25" s="18"/>
      <c r="E25" s="18"/>
      <c r="F25" s="18"/>
      <c r="G25" s="19"/>
      <c r="H25" s="19"/>
      <c r="I25" s="20"/>
    </row>
    <row r="26" spans="1:9" x14ac:dyDescent="0.25">
      <c r="A26" s="11" t="s">
        <v>10</v>
      </c>
      <c r="B26" s="11"/>
      <c r="C26" s="11"/>
      <c r="D26" s="11"/>
      <c r="E26" s="11"/>
      <c r="F26" s="11"/>
      <c r="G26" s="13">
        <f>G24</f>
        <v>1190000</v>
      </c>
      <c r="H26" s="13">
        <f>H24</f>
        <v>1190000</v>
      </c>
      <c r="I26" s="27">
        <f>I24</f>
        <v>1700000</v>
      </c>
    </row>
    <row r="27" spans="1:9" x14ac:dyDescent="0.25">
      <c r="A27" s="7"/>
      <c r="B27" s="7"/>
      <c r="C27" s="7"/>
      <c r="D27" s="7"/>
      <c r="E27" s="7"/>
      <c r="F27" s="7"/>
      <c r="G27" s="8"/>
      <c r="H27" s="8"/>
      <c r="I27" s="8"/>
    </row>
    <row r="28" spans="1:9" x14ac:dyDescent="0.25">
      <c r="A28" s="6" t="s">
        <v>11</v>
      </c>
      <c r="B28" s="7"/>
      <c r="C28" s="7"/>
      <c r="D28" s="7"/>
      <c r="E28" s="7"/>
      <c r="F28" s="7"/>
      <c r="G28" s="8"/>
      <c r="H28" s="8"/>
      <c r="I28" s="8"/>
    </row>
    <row r="29" spans="1:9" x14ac:dyDescent="0.25">
      <c r="A29" s="14" t="s">
        <v>13</v>
      </c>
      <c r="B29" s="14"/>
      <c r="C29" s="14">
        <v>6310</v>
      </c>
      <c r="D29" s="14">
        <v>5163</v>
      </c>
      <c r="E29" s="14"/>
      <c r="F29" s="14"/>
      <c r="G29" s="15">
        <v>4000</v>
      </c>
      <c r="H29" s="15">
        <v>4000</v>
      </c>
      <c r="I29" s="15">
        <v>4000</v>
      </c>
    </row>
    <row r="30" spans="1:9" s="1" customFormat="1" x14ac:dyDescent="0.25">
      <c r="A30" s="14" t="s">
        <v>42</v>
      </c>
      <c r="B30" s="14"/>
      <c r="C30" s="14">
        <v>6330</v>
      </c>
      <c r="D30" s="14">
        <v>5348</v>
      </c>
      <c r="E30" s="14"/>
      <c r="F30" s="14"/>
      <c r="G30" s="15"/>
      <c r="H30" s="15">
        <v>4000</v>
      </c>
      <c r="I30" s="15">
        <v>4000</v>
      </c>
    </row>
    <row r="31" spans="1:9" x14ac:dyDescent="0.25">
      <c r="A31" s="14" t="s">
        <v>12</v>
      </c>
      <c r="B31" s="14"/>
      <c r="C31" s="14">
        <v>6409</v>
      </c>
      <c r="D31" s="14">
        <v>5168</v>
      </c>
      <c r="E31" s="14"/>
      <c r="F31" s="14"/>
      <c r="G31" s="15">
        <v>10000</v>
      </c>
      <c r="H31" s="15">
        <v>10000</v>
      </c>
      <c r="I31" s="15">
        <v>10000</v>
      </c>
    </row>
    <row r="32" spans="1:9" s="1" customFormat="1" x14ac:dyDescent="0.25">
      <c r="A32" s="14" t="s">
        <v>41</v>
      </c>
      <c r="B32" s="14"/>
      <c r="C32" s="14">
        <v>6409</v>
      </c>
      <c r="D32" s="14">
        <v>5021</v>
      </c>
      <c r="E32" s="14"/>
      <c r="F32" s="14"/>
      <c r="G32" s="15"/>
      <c r="H32" s="15">
        <v>300000</v>
      </c>
      <c r="I32" s="15"/>
    </row>
    <row r="33" spans="1:9" x14ac:dyDescent="0.25">
      <c r="A33" s="14" t="s">
        <v>14</v>
      </c>
      <c r="B33" s="14"/>
      <c r="C33" s="14">
        <v>6409</v>
      </c>
      <c r="D33" s="14">
        <v>5011</v>
      </c>
      <c r="E33" s="14"/>
      <c r="F33" s="14"/>
      <c r="G33" s="15">
        <v>850000</v>
      </c>
      <c r="H33" s="15">
        <v>550000</v>
      </c>
      <c r="I33" s="15">
        <v>771921</v>
      </c>
    </row>
    <row r="34" spans="1:9" x14ac:dyDescent="0.25">
      <c r="A34" s="14" t="s">
        <v>15</v>
      </c>
      <c r="B34" s="14"/>
      <c r="C34" s="14">
        <v>6409</v>
      </c>
      <c r="D34" s="14">
        <v>5031</v>
      </c>
      <c r="E34" s="14"/>
      <c r="F34" s="14"/>
      <c r="G34" s="15">
        <v>210800</v>
      </c>
      <c r="H34" s="15">
        <v>250000</v>
      </c>
      <c r="I34" s="15">
        <v>113000</v>
      </c>
    </row>
    <row r="35" spans="1:9" x14ac:dyDescent="0.25">
      <c r="A35" s="14" t="s">
        <v>16</v>
      </c>
      <c r="B35" s="14"/>
      <c r="C35" s="14">
        <v>6409</v>
      </c>
      <c r="D35" s="14">
        <v>5032</v>
      </c>
      <c r="E35" s="14"/>
      <c r="F35" s="14"/>
      <c r="G35" s="15">
        <v>76500</v>
      </c>
      <c r="H35" s="15">
        <v>100000</v>
      </c>
      <c r="I35" s="15">
        <v>59000</v>
      </c>
    </row>
    <row r="36" spans="1:9" s="1" customFormat="1" x14ac:dyDescent="0.25">
      <c r="A36" s="14" t="s">
        <v>43</v>
      </c>
      <c r="B36" s="14"/>
      <c r="C36" s="14">
        <v>6409</v>
      </c>
      <c r="D36" s="14">
        <v>5038</v>
      </c>
      <c r="E36" s="14"/>
      <c r="F36" s="14"/>
      <c r="G36" s="15">
        <v>4000</v>
      </c>
      <c r="H36" s="15">
        <v>5000</v>
      </c>
      <c r="I36" s="15">
        <v>5000</v>
      </c>
    </row>
    <row r="37" spans="1:9" x14ac:dyDescent="0.25">
      <c r="A37" s="14" t="s">
        <v>17</v>
      </c>
      <c r="B37" s="14"/>
      <c r="C37" s="14">
        <v>6409</v>
      </c>
      <c r="D37" s="14">
        <v>5139</v>
      </c>
      <c r="E37" s="14"/>
      <c r="F37" s="14"/>
      <c r="G37" s="15">
        <v>10000</v>
      </c>
      <c r="H37" s="15">
        <v>5000</v>
      </c>
      <c r="I37" s="15">
        <v>10000</v>
      </c>
    </row>
    <row r="38" spans="1:9" x14ac:dyDescent="0.25">
      <c r="A38" s="14" t="s">
        <v>18</v>
      </c>
      <c r="B38" s="14"/>
      <c r="C38" s="14">
        <v>6409</v>
      </c>
      <c r="D38" s="14">
        <v>5169</v>
      </c>
      <c r="E38" s="14"/>
      <c r="F38" s="14"/>
      <c r="G38" s="15">
        <v>20000</v>
      </c>
      <c r="H38" s="15">
        <v>5000</v>
      </c>
      <c r="I38" s="15">
        <v>20000</v>
      </c>
    </row>
    <row r="39" spans="1:9" x14ac:dyDescent="0.25">
      <c r="A39" s="14" t="s">
        <v>19</v>
      </c>
      <c r="B39" s="14"/>
      <c r="C39" s="14">
        <v>6409</v>
      </c>
      <c r="D39" s="14">
        <v>5162</v>
      </c>
      <c r="E39" s="14"/>
      <c r="F39" s="14"/>
      <c r="G39" s="15">
        <v>18000</v>
      </c>
      <c r="H39" s="15">
        <v>18000</v>
      </c>
      <c r="I39" s="15">
        <v>18000</v>
      </c>
    </row>
    <row r="40" spans="1:9" x14ac:dyDescent="0.25">
      <c r="A40" s="14"/>
      <c r="B40" s="14"/>
      <c r="C40" s="14"/>
      <c r="D40" s="14"/>
      <c r="E40" s="14"/>
      <c r="F40" s="14"/>
      <c r="G40" s="15"/>
      <c r="H40" s="15"/>
      <c r="I40" s="15"/>
    </row>
    <row r="41" spans="1:9" x14ac:dyDescent="0.25">
      <c r="A41" s="14" t="s">
        <v>20</v>
      </c>
      <c r="B41" s="14"/>
      <c r="C41" s="14">
        <v>6409</v>
      </c>
      <c r="D41" s="14">
        <v>5492</v>
      </c>
      <c r="E41" s="14"/>
      <c r="F41" s="14"/>
      <c r="G41" s="15">
        <v>72000</v>
      </c>
      <c r="H41" s="15">
        <v>0</v>
      </c>
      <c r="I41" s="15">
        <v>72000</v>
      </c>
    </row>
    <row r="42" spans="1:9" x14ac:dyDescent="0.25">
      <c r="A42" s="22" t="s">
        <v>21</v>
      </c>
      <c r="B42" s="22"/>
      <c r="C42" s="22"/>
      <c r="D42" s="22"/>
      <c r="E42" s="22"/>
      <c r="F42" s="22"/>
      <c r="G42" s="23">
        <v>10000</v>
      </c>
      <c r="H42" s="23">
        <v>0</v>
      </c>
      <c r="I42" s="23">
        <v>10000</v>
      </c>
    </row>
    <row r="43" spans="1:9" x14ac:dyDescent="0.25">
      <c r="A43" s="22" t="s">
        <v>22</v>
      </c>
      <c r="B43" s="22"/>
      <c r="C43" s="22"/>
      <c r="D43" s="22"/>
      <c r="E43" s="22"/>
      <c r="F43" s="22"/>
      <c r="G43" s="23">
        <v>10000</v>
      </c>
      <c r="H43" s="23">
        <v>0</v>
      </c>
      <c r="I43" s="23">
        <v>10000</v>
      </c>
    </row>
    <row r="44" spans="1:9" x14ac:dyDescent="0.25">
      <c r="A44" s="22" t="s">
        <v>23</v>
      </c>
      <c r="B44" s="22"/>
      <c r="C44" s="22"/>
      <c r="D44" s="22"/>
      <c r="E44" s="22"/>
      <c r="F44" s="22"/>
      <c r="G44" s="23">
        <v>2000</v>
      </c>
      <c r="H44" s="23">
        <v>0</v>
      </c>
      <c r="I44" s="23">
        <v>2000</v>
      </c>
    </row>
    <row r="45" spans="1:9" x14ac:dyDescent="0.25">
      <c r="A45" s="14" t="s">
        <v>24</v>
      </c>
      <c r="B45" s="14"/>
      <c r="C45" s="22"/>
      <c r="D45" s="22"/>
      <c r="E45" s="22"/>
      <c r="F45" s="22"/>
      <c r="G45" s="23">
        <v>50000</v>
      </c>
      <c r="H45" s="23">
        <v>0</v>
      </c>
      <c r="I45" s="23">
        <v>50000</v>
      </c>
    </row>
    <row r="46" spans="1:9" x14ac:dyDescent="0.25">
      <c r="A46" s="14" t="s">
        <v>25</v>
      </c>
      <c r="B46" s="14"/>
      <c r="C46" s="14">
        <v>6409</v>
      </c>
      <c r="D46" s="14">
        <v>5173</v>
      </c>
      <c r="E46" s="14"/>
      <c r="F46" s="14"/>
      <c r="G46" s="15">
        <v>10000</v>
      </c>
      <c r="H46" s="15">
        <v>2000</v>
      </c>
      <c r="I46" s="15">
        <v>10000</v>
      </c>
    </row>
    <row r="47" spans="1:9" x14ac:dyDescent="0.25">
      <c r="A47" s="14" t="s">
        <v>26</v>
      </c>
      <c r="B47" s="14"/>
      <c r="C47" s="14">
        <v>6409</v>
      </c>
      <c r="D47" s="14">
        <v>5175</v>
      </c>
      <c r="E47" s="14"/>
      <c r="F47" s="14"/>
      <c r="G47" s="15">
        <v>5000</v>
      </c>
      <c r="H47" s="15">
        <v>10000</v>
      </c>
      <c r="I47" s="15">
        <v>15000</v>
      </c>
    </row>
    <row r="48" spans="1:9" x14ac:dyDescent="0.25">
      <c r="A48" s="14" t="s">
        <v>27</v>
      </c>
      <c r="B48" s="14"/>
      <c r="C48" s="14">
        <v>6409</v>
      </c>
      <c r="D48" s="14">
        <v>5909</v>
      </c>
      <c r="E48" s="14"/>
      <c r="F48" s="14"/>
      <c r="G48" s="15">
        <v>115200</v>
      </c>
      <c r="H48" s="15">
        <v>0</v>
      </c>
      <c r="I48" s="15"/>
    </row>
    <row r="49" spans="1:9" s="1" customFormat="1" x14ac:dyDescent="0.25">
      <c r="A49" s="14" t="s">
        <v>32</v>
      </c>
      <c r="B49" s="14"/>
      <c r="C49" s="14">
        <v>6409</v>
      </c>
      <c r="D49" s="30">
        <v>5622</v>
      </c>
      <c r="E49" s="14"/>
      <c r="F49" s="14"/>
      <c r="G49" s="15"/>
      <c r="H49" s="15">
        <v>450000</v>
      </c>
      <c r="I49" s="15"/>
    </row>
    <row r="50" spans="1:9" s="1" customFormat="1" x14ac:dyDescent="0.25">
      <c r="A50" s="14"/>
      <c r="B50" s="14"/>
      <c r="C50" s="14"/>
      <c r="D50" s="30"/>
      <c r="E50" s="14"/>
      <c r="F50" s="14"/>
      <c r="G50" s="15"/>
      <c r="H50" s="15"/>
      <c r="I50" s="15"/>
    </row>
    <row r="51" spans="1:9" s="1" customFormat="1" x14ac:dyDescent="0.25">
      <c r="A51" s="14" t="s">
        <v>38</v>
      </c>
      <c r="B51" s="14"/>
      <c r="C51" s="14">
        <v>6409</v>
      </c>
      <c r="D51" s="30">
        <v>5169</v>
      </c>
      <c r="E51" s="14"/>
      <c r="F51" s="14">
        <v>150</v>
      </c>
      <c r="G51" s="15">
        <v>1050000</v>
      </c>
      <c r="H51" s="15">
        <v>0</v>
      </c>
      <c r="I51" s="15">
        <v>1050000</v>
      </c>
    </row>
    <row r="52" spans="1:9" s="1" customFormat="1" x14ac:dyDescent="0.25">
      <c r="A52" s="14" t="s">
        <v>39</v>
      </c>
      <c r="B52" s="14"/>
      <c r="C52" s="14">
        <v>6409</v>
      </c>
      <c r="D52" s="30">
        <v>5169</v>
      </c>
      <c r="E52" s="14"/>
      <c r="F52" s="14">
        <v>132</v>
      </c>
      <c r="G52" s="15">
        <v>190000</v>
      </c>
      <c r="H52" s="15">
        <v>240000</v>
      </c>
      <c r="I52" s="15"/>
    </row>
    <row r="53" spans="1:9" s="1" customFormat="1" x14ac:dyDescent="0.25">
      <c r="A53" s="14" t="s">
        <v>44</v>
      </c>
      <c r="B53" s="14"/>
      <c r="C53" s="14">
        <v>6409</v>
      </c>
      <c r="D53" s="30">
        <v>5169</v>
      </c>
      <c r="E53" s="14"/>
      <c r="F53" s="14"/>
      <c r="G53" s="15"/>
      <c r="H53" s="15">
        <v>330000</v>
      </c>
      <c r="I53" s="15">
        <v>525000</v>
      </c>
    </row>
    <row r="54" spans="1:9" s="1" customFormat="1" x14ac:dyDescent="0.25">
      <c r="A54" s="14" t="s">
        <v>45</v>
      </c>
      <c r="B54" s="14"/>
      <c r="C54" s="14"/>
      <c r="D54" s="30"/>
      <c r="E54" s="14"/>
      <c r="F54" s="14"/>
      <c r="G54" s="15"/>
      <c r="H54" s="15"/>
      <c r="I54" s="15">
        <v>290900</v>
      </c>
    </row>
    <row r="55" spans="1:9" s="1" customFormat="1" x14ac:dyDescent="0.25">
      <c r="A55" s="14" t="s">
        <v>46</v>
      </c>
      <c r="B55" s="14"/>
      <c r="C55" s="14"/>
      <c r="D55" s="30"/>
      <c r="E55" s="14"/>
      <c r="F55" s="14"/>
      <c r="G55" s="15"/>
      <c r="H55" s="15">
        <v>300000</v>
      </c>
      <c r="I55" s="15">
        <v>586032</v>
      </c>
    </row>
    <row r="56" spans="1:9" x14ac:dyDescent="0.25">
      <c r="A56" s="14" t="s">
        <v>47</v>
      </c>
      <c r="B56" s="6"/>
      <c r="C56" s="6"/>
      <c r="D56" s="9"/>
      <c r="E56" s="6"/>
      <c r="F56" s="6"/>
      <c r="G56" s="8"/>
      <c r="H56" s="15">
        <v>330000</v>
      </c>
      <c r="I56" s="15">
        <v>42147</v>
      </c>
    </row>
    <row r="57" spans="1:9" x14ac:dyDescent="0.25">
      <c r="A57" s="4"/>
      <c r="B57" s="3"/>
      <c r="C57" s="3"/>
      <c r="D57" s="3"/>
      <c r="E57" s="3"/>
      <c r="F57" s="3"/>
      <c r="G57" s="5"/>
      <c r="H57" s="3"/>
      <c r="I57" s="5"/>
    </row>
    <row r="58" spans="1:9" x14ac:dyDescent="0.25">
      <c r="A58" s="11" t="s">
        <v>40</v>
      </c>
      <c r="B58" s="11"/>
      <c r="C58" s="11"/>
      <c r="D58" s="11"/>
      <c r="E58" s="11"/>
      <c r="F58" s="11"/>
      <c r="G58" s="13">
        <f>G31+G29+G33+G34+G35+G37+G38+G39+G41+G46+G47+G48+G51+G52</f>
        <v>2641500</v>
      </c>
      <c r="H58" s="13">
        <f>SUM(H29:H57)</f>
        <v>2913000</v>
      </c>
      <c r="I58" s="27">
        <f>SUM(I29:I41)+I46+I47+I51+I53+I54+I55+I56</f>
        <v>3606000</v>
      </c>
    </row>
    <row r="59" spans="1:9" x14ac:dyDescent="0.25">
      <c r="A59" s="28"/>
      <c r="B59" s="29"/>
      <c r="C59" s="2"/>
      <c r="D59" s="2"/>
      <c r="E59" s="2"/>
      <c r="F59" s="2"/>
      <c r="G59" s="2"/>
      <c r="H59" s="2"/>
      <c r="I59" s="2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mergeCells count="2">
    <mergeCell ref="A8:I8"/>
    <mergeCell ref="A9:I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Jura</cp:lastModifiedBy>
  <dcterms:created xsi:type="dcterms:W3CDTF">2020-11-27T16:11:10Z</dcterms:created>
  <dcterms:modified xsi:type="dcterms:W3CDTF">2020-11-30T08:22:37Z</dcterms:modified>
</cp:coreProperties>
</file>